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cindyrosen/Desktop/"/>
    </mc:Choice>
  </mc:AlternateContent>
  <bookViews>
    <workbookView xWindow="3200" yWindow="580" windowWidth="27020" windowHeight="13960" tabRatio="500"/>
  </bookViews>
  <sheets>
    <sheet name="June_02" sheetId="1" r:id="rId1"/>
    <sheet name="June_09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1" l="1"/>
  <c r="G16" i="1"/>
  <c r="F16" i="1"/>
  <c r="E16" i="1"/>
  <c r="D16" i="1"/>
  <c r="C16" i="1"/>
  <c r="B16" i="1"/>
  <c r="B21" i="2"/>
  <c r="C21" i="2"/>
  <c r="D21" i="2"/>
  <c r="E21" i="2"/>
  <c r="F21" i="2"/>
  <c r="G21" i="2"/>
  <c r="H21" i="2"/>
  <c r="G14" i="2"/>
  <c r="G15" i="2"/>
  <c r="G16" i="2"/>
  <c r="F14" i="2"/>
  <c r="F15" i="2"/>
  <c r="F16" i="2"/>
  <c r="E14" i="2"/>
  <c r="E15" i="2"/>
  <c r="E16" i="2"/>
  <c r="D14" i="2"/>
  <c r="D15" i="2"/>
  <c r="D16" i="2"/>
  <c r="C14" i="2"/>
  <c r="C15" i="2"/>
  <c r="C16" i="2"/>
  <c r="B14" i="2"/>
  <c r="B15" i="2"/>
  <c r="B16" i="2"/>
  <c r="C13" i="2"/>
  <c r="D13" i="2"/>
  <c r="E13" i="2"/>
  <c r="F13" i="2"/>
  <c r="G13" i="2"/>
  <c r="C20" i="2"/>
  <c r="D20" i="2"/>
  <c r="E20" i="2"/>
  <c r="F20" i="2"/>
  <c r="G20" i="2"/>
  <c r="H8" i="2"/>
  <c r="H7" i="2"/>
  <c r="H10" i="2"/>
  <c r="G10" i="2"/>
  <c r="F10" i="2"/>
  <c r="E10" i="2"/>
  <c r="D10" i="2"/>
  <c r="C10" i="2"/>
  <c r="B10" i="2"/>
  <c r="H9" i="2"/>
  <c r="G9" i="2"/>
  <c r="F9" i="2"/>
  <c r="E9" i="2"/>
  <c r="D9" i="2"/>
  <c r="C9" i="2"/>
  <c r="B9" i="2"/>
  <c r="C6" i="2"/>
  <c r="D6" i="2"/>
  <c r="E6" i="2"/>
  <c r="F6" i="2"/>
  <c r="G6" i="2"/>
  <c r="H10" i="1"/>
  <c r="G10" i="1"/>
  <c r="F10" i="1"/>
  <c r="E10" i="1"/>
  <c r="C10" i="1"/>
  <c r="B10" i="1"/>
  <c r="D10" i="1"/>
  <c r="C20" i="1"/>
  <c r="D20" i="1"/>
  <c r="E20" i="1"/>
  <c r="F20" i="1"/>
  <c r="G20" i="1"/>
  <c r="B15" i="1"/>
  <c r="C15" i="1"/>
  <c r="G15" i="1"/>
  <c r="F15" i="1"/>
  <c r="E15" i="1"/>
  <c r="D15" i="1"/>
  <c r="B14" i="1"/>
  <c r="C14" i="1"/>
  <c r="G14" i="1"/>
  <c r="F14" i="1"/>
  <c r="E14" i="1"/>
  <c r="D14" i="1"/>
  <c r="C13" i="1"/>
  <c r="D13" i="1"/>
  <c r="E13" i="1"/>
  <c r="F13" i="1"/>
  <c r="G13" i="1"/>
  <c r="H7" i="1"/>
  <c r="H8" i="1"/>
  <c r="H9" i="1"/>
  <c r="G9" i="1"/>
  <c r="F9" i="1"/>
  <c r="E9" i="1"/>
  <c r="D9" i="1"/>
  <c r="C9" i="1"/>
  <c r="B9" i="1"/>
  <c r="C6" i="1"/>
  <c r="D6" i="1"/>
  <c r="E6" i="1"/>
  <c r="F6" i="1"/>
  <c r="G6" i="1"/>
</calcChain>
</file>

<file path=xl/sharedStrings.xml><?xml version="1.0" encoding="utf-8"?>
<sst xmlns="http://schemas.openxmlformats.org/spreadsheetml/2006/main" count="73" uniqueCount="20">
  <si>
    <t>Hilton Cincinnati Netherland Plaza</t>
  </si>
  <si>
    <t> NCTA 2017 Annual Conference</t>
  </si>
  <si>
    <t>Rooms Reserved</t>
  </si>
  <si>
    <t>Rooms Available</t>
  </si>
  <si>
    <t>Monday</t>
  </si>
  <si>
    <t>Tuesday</t>
  </si>
  <si>
    <t>Wednesday</t>
  </si>
  <si>
    <t>Thursday</t>
  </si>
  <si>
    <t>Friday</t>
  </si>
  <si>
    <t>Saturday</t>
  </si>
  <si>
    <t>Day of Week</t>
  </si>
  <si>
    <t>Date</t>
  </si>
  <si>
    <t>TOTALS</t>
  </si>
  <si>
    <t>Contracted Room Block</t>
  </si>
  <si>
    <t>Variance-to-Contracted Block</t>
  </si>
  <si>
    <t>Current Trend of Pick Up %</t>
  </si>
  <si>
    <t>Current Block %</t>
  </si>
  <si>
    <t>Pick Up Since Last Report</t>
  </si>
  <si>
    <t>% of PickUp</t>
  </si>
  <si>
    <t>Current % of Block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</si>
</sst>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_);[Red]\(0\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rebuchet MS"/>
    </font>
    <font>
      <b/>
      <sz val="12"/>
      <color theme="1"/>
      <name val="Trebuchet MS"/>
    </font>
    <font>
      <b/>
      <sz val="12"/>
      <color theme="4" tint="-0.249977111117893"/>
      <name val="Trebuchet MS"/>
    </font>
    <font>
      <b/>
      <i/>
      <sz val="12"/>
      <color theme="4" tint="-0.249977111117893"/>
      <name val="Trebuchet MS"/>
    </font>
    <font>
      <i/>
      <sz val="12"/>
      <color theme="1"/>
      <name val="Trebuchet MS"/>
    </font>
    <font>
      <b/>
      <sz val="18"/>
      <color theme="4" tint="-0.249977111117893"/>
      <name val="Trebuchet MS"/>
    </font>
    <font>
      <i/>
      <sz val="12"/>
      <color theme="4" tint="-0.249977111117893"/>
      <name val="Trebuchet MS"/>
    </font>
    <font>
      <b/>
      <i/>
      <sz val="12"/>
      <color theme="1"/>
      <name val="Trebuchet MS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2" fillId="0" borderId="1" xfId="0" applyFont="1" applyBorder="1" applyAlignment="1">
      <alignment horizontal="center"/>
    </xf>
    <xf numFmtId="9" fontId="2" fillId="0" borderId="1" xfId="1" applyFont="1" applyBorder="1" applyAlignment="1">
      <alignment horizontal="center"/>
    </xf>
    <xf numFmtId="0" fontId="5" fillId="2" borderId="1" xfId="0" applyFont="1" applyFill="1" applyBorder="1"/>
    <xf numFmtId="0" fontId="6" fillId="0" borderId="0" xfId="0" applyFont="1"/>
    <xf numFmtId="9" fontId="6" fillId="2" borderId="1" xfId="1" applyFont="1" applyFill="1" applyBorder="1" applyAlignment="1">
      <alignment horizontal="center"/>
    </xf>
    <xf numFmtId="0" fontId="7" fillId="0" borderId="0" xfId="0" applyFont="1"/>
    <xf numFmtId="9" fontId="2" fillId="0" borderId="0" xfId="1" applyFont="1" applyFill="1" applyBorder="1" applyAlignment="1">
      <alignment horizontal="center"/>
    </xf>
    <xf numFmtId="0" fontId="5" fillId="0" borderId="0" xfId="0" applyFont="1" applyFill="1" applyBorder="1"/>
    <xf numFmtId="9" fontId="6" fillId="0" borderId="0" xfId="1" applyNumberFormat="1" applyFont="1" applyFill="1" applyBorder="1" applyAlignment="1">
      <alignment horizontal="center"/>
    </xf>
    <xf numFmtId="0" fontId="6" fillId="0" borderId="0" xfId="0" applyFont="1" applyFill="1"/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9" fontId="6" fillId="0" borderId="0" xfId="1" applyFont="1" applyFill="1" applyBorder="1" applyAlignment="1">
      <alignment horizontal="center"/>
    </xf>
    <xf numFmtId="9" fontId="9" fillId="2" borderId="1" xfId="1" applyFont="1" applyFill="1" applyBorder="1" applyAlignment="1">
      <alignment horizontal="center"/>
    </xf>
    <xf numFmtId="9" fontId="9" fillId="0" borderId="0" xfId="1" applyFont="1" applyFill="1" applyBorder="1" applyAlignment="1">
      <alignment horizontal="center"/>
    </xf>
    <xf numFmtId="0" fontId="9" fillId="0" borderId="0" xfId="0" applyFont="1"/>
    <xf numFmtId="9" fontId="8" fillId="0" borderId="0" xfId="1" applyNumberFormat="1" applyFont="1" applyFill="1" applyBorder="1" applyAlignment="1">
      <alignment horizontal="center"/>
    </xf>
    <xf numFmtId="0" fontId="8" fillId="0" borderId="0" xfId="0" applyFont="1" applyFill="1"/>
    <xf numFmtId="167" fontId="3" fillId="0" borderId="1" xfId="0" applyNumberFormat="1" applyFont="1" applyBorder="1" applyAlignment="1">
      <alignment horizontal="center"/>
    </xf>
    <xf numFmtId="167" fontId="2" fillId="2" borderId="1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125" zoomScaleNormal="125" zoomScalePageLayoutView="125" workbookViewId="0">
      <selection activeCell="D9" sqref="D9"/>
    </sheetView>
  </sheetViews>
  <sheetFormatPr baseColWidth="10" defaultRowHeight="16" x14ac:dyDescent="0.2"/>
  <cols>
    <col min="1" max="1" width="33.33203125" style="1" bestFit="1" customWidth="1"/>
    <col min="2" max="16384" width="10.83203125" style="1"/>
  </cols>
  <sheetData>
    <row r="1" spans="1:8" s="13" customFormat="1" ht="23" x14ac:dyDescent="0.25">
      <c r="A1" s="13" t="s">
        <v>1</v>
      </c>
    </row>
    <row r="3" spans="1:8" x14ac:dyDescent="0.2">
      <c r="A3" s="2" t="s">
        <v>0</v>
      </c>
    </row>
    <row r="4" spans="1:8" x14ac:dyDescent="0.2">
      <c r="A4" s="2"/>
    </row>
    <row r="5" spans="1:8" s="4" customFormat="1" x14ac:dyDescent="0.2">
      <c r="A5" s="5" t="s">
        <v>10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/>
    </row>
    <row r="6" spans="1:8" s="4" customFormat="1" x14ac:dyDescent="0.2">
      <c r="A6" s="5" t="s">
        <v>11</v>
      </c>
      <c r="B6" s="6">
        <v>42989</v>
      </c>
      <c r="C6" s="6">
        <f>+B6+1</f>
        <v>42990</v>
      </c>
      <c r="D6" s="6">
        <f t="shared" ref="D6:G6" si="0">+C6+1</f>
        <v>42991</v>
      </c>
      <c r="E6" s="6">
        <f t="shared" si="0"/>
        <v>42992</v>
      </c>
      <c r="F6" s="6">
        <f t="shared" si="0"/>
        <v>42993</v>
      </c>
      <c r="G6" s="6">
        <f t="shared" si="0"/>
        <v>42994</v>
      </c>
      <c r="H6" s="6" t="s">
        <v>12</v>
      </c>
    </row>
    <row r="7" spans="1:8" x14ac:dyDescent="0.2">
      <c r="A7" s="7" t="s">
        <v>13</v>
      </c>
      <c r="B7" s="8">
        <v>50</v>
      </c>
      <c r="C7" s="8">
        <v>300</v>
      </c>
      <c r="D7" s="8">
        <v>335</v>
      </c>
      <c r="E7" s="8">
        <v>335</v>
      </c>
      <c r="F7" s="8">
        <v>175</v>
      </c>
      <c r="G7" s="8">
        <v>48</v>
      </c>
      <c r="H7" s="8">
        <f>SUM(B7:G7)</f>
        <v>1243</v>
      </c>
    </row>
    <row r="8" spans="1:8" x14ac:dyDescent="0.2">
      <c r="A8" s="7" t="s">
        <v>2</v>
      </c>
      <c r="B8" s="8">
        <v>20</v>
      </c>
      <c r="C8" s="8">
        <v>165</v>
      </c>
      <c r="D8" s="8">
        <v>184</v>
      </c>
      <c r="E8" s="8">
        <v>184</v>
      </c>
      <c r="F8" s="8">
        <v>125</v>
      </c>
      <c r="G8" s="8">
        <v>40</v>
      </c>
      <c r="H8" s="8">
        <f>SUM(B8:G8)</f>
        <v>718</v>
      </c>
    </row>
    <row r="9" spans="1:8" x14ac:dyDescent="0.2">
      <c r="A9" s="7" t="s">
        <v>3</v>
      </c>
      <c r="B9" s="27">
        <f>+B7-B8</f>
        <v>30</v>
      </c>
      <c r="C9" s="27">
        <f t="shared" ref="C9:H9" si="1">+C7-C8</f>
        <v>135</v>
      </c>
      <c r="D9" s="27">
        <f t="shared" si="1"/>
        <v>151</v>
      </c>
      <c r="E9" s="27">
        <f t="shared" si="1"/>
        <v>151</v>
      </c>
      <c r="F9" s="27">
        <f t="shared" si="1"/>
        <v>50</v>
      </c>
      <c r="G9" s="27">
        <f t="shared" si="1"/>
        <v>8</v>
      </c>
      <c r="H9" s="27">
        <f t="shared" si="1"/>
        <v>525</v>
      </c>
    </row>
    <row r="10" spans="1:8" s="25" customFormat="1" x14ac:dyDescent="0.2">
      <c r="A10" s="15" t="s">
        <v>18</v>
      </c>
      <c r="B10" s="24">
        <f t="shared" ref="B10:D10" si="2">+B8/B7</f>
        <v>0.4</v>
      </c>
      <c r="C10" s="24">
        <f t="shared" si="2"/>
        <v>0.55000000000000004</v>
      </c>
      <c r="D10" s="24">
        <f>+D8/D7</f>
        <v>0.54925373134328359</v>
      </c>
      <c r="E10" s="24">
        <f t="shared" ref="E10:H10" si="3">+E8/E7</f>
        <v>0.54925373134328359</v>
      </c>
      <c r="F10" s="24">
        <f t="shared" si="3"/>
        <v>0.7142857142857143</v>
      </c>
      <c r="G10" s="24">
        <f t="shared" si="3"/>
        <v>0.83333333333333337</v>
      </c>
      <c r="H10" s="24">
        <f t="shared" si="3"/>
        <v>0.57763475462590508</v>
      </c>
    </row>
    <row r="11" spans="1:8" x14ac:dyDescent="0.2">
      <c r="A11" s="3"/>
    </row>
    <row r="12" spans="1:8" s="4" customFormat="1" x14ac:dyDescent="0.2">
      <c r="A12" s="5" t="s">
        <v>10</v>
      </c>
      <c r="B12" s="5" t="s">
        <v>4</v>
      </c>
      <c r="C12" s="5" t="s">
        <v>5</v>
      </c>
      <c r="D12" s="5" t="s">
        <v>6</v>
      </c>
      <c r="E12" s="5" t="s">
        <v>7</v>
      </c>
      <c r="F12" s="5" t="s">
        <v>8</v>
      </c>
      <c r="G12" s="5" t="s">
        <v>9</v>
      </c>
      <c r="H12" s="18"/>
    </row>
    <row r="13" spans="1:8" s="4" customFormat="1" x14ac:dyDescent="0.2">
      <c r="A13" s="5" t="s">
        <v>11</v>
      </c>
      <c r="B13" s="6">
        <v>42989</v>
      </c>
      <c r="C13" s="6">
        <f>+B13+1</f>
        <v>42990</v>
      </c>
      <c r="D13" s="6">
        <f t="shared" ref="D13:G13" si="4">+C13+1</f>
        <v>42991</v>
      </c>
      <c r="E13" s="6">
        <f t="shared" si="4"/>
        <v>42992</v>
      </c>
      <c r="F13" s="6">
        <f t="shared" si="4"/>
        <v>42993</v>
      </c>
      <c r="G13" s="6">
        <f t="shared" si="4"/>
        <v>42994</v>
      </c>
      <c r="H13" s="19"/>
    </row>
    <row r="14" spans="1:8" x14ac:dyDescent="0.2">
      <c r="A14" s="7" t="s">
        <v>19</v>
      </c>
      <c r="B14" s="9">
        <f>+B7/D7</f>
        <v>0.14925373134328357</v>
      </c>
      <c r="C14" s="9">
        <f>+C7/D7</f>
        <v>0.89552238805970152</v>
      </c>
      <c r="D14" s="9">
        <f>+D7/D7</f>
        <v>1</v>
      </c>
      <c r="E14" s="9">
        <f>+E7/D7</f>
        <v>1</v>
      </c>
      <c r="F14" s="9">
        <f>+F7/D7</f>
        <v>0.52238805970149249</v>
      </c>
      <c r="G14" s="9">
        <f>+G7/D7</f>
        <v>0.14328358208955225</v>
      </c>
      <c r="H14" s="14"/>
    </row>
    <row r="15" spans="1:8" x14ac:dyDescent="0.2">
      <c r="A15" s="7" t="s">
        <v>15</v>
      </c>
      <c r="B15" s="9">
        <f>+B8/D8</f>
        <v>0.10869565217391304</v>
      </c>
      <c r="C15" s="9">
        <f>+C8/D8</f>
        <v>0.89673913043478259</v>
      </c>
      <c r="D15" s="9">
        <f>+D8/D8</f>
        <v>1</v>
      </c>
      <c r="E15" s="9">
        <f>+E8/D8</f>
        <v>1</v>
      </c>
      <c r="F15" s="9">
        <f>+F8/D8</f>
        <v>0.67934782608695654</v>
      </c>
      <c r="G15" s="9">
        <f>+G8/D8</f>
        <v>0.21739130434782608</v>
      </c>
      <c r="H15" s="14"/>
    </row>
    <row r="16" spans="1:8" s="23" customFormat="1" x14ac:dyDescent="0.2">
      <c r="A16" s="10" t="s">
        <v>14</v>
      </c>
      <c r="B16" s="21">
        <f>+B15-B14</f>
        <v>-4.0558079169370528E-2</v>
      </c>
      <c r="C16" s="21">
        <f t="shared" ref="C16:G16" si="5">+C15-C14</f>
        <v>1.2167423750810702E-3</v>
      </c>
      <c r="D16" s="21">
        <f t="shared" si="5"/>
        <v>0</v>
      </c>
      <c r="E16" s="21">
        <f t="shared" si="5"/>
        <v>0</v>
      </c>
      <c r="F16" s="21">
        <f t="shared" si="5"/>
        <v>0.15695976638546405</v>
      </c>
      <c r="G16" s="21">
        <f t="shared" si="5"/>
        <v>7.4107722258273834E-2</v>
      </c>
      <c r="H16" s="22"/>
    </row>
    <row r="19" spans="1:8" s="4" customFormat="1" x14ac:dyDescent="0.2">
      <c r="A19" s="5" t="s">
        <v>10</v>
      </c>
      <c r="B19" s="5" t="s">
        <v>4</v>
      </c>
      <c r="C19" s="5" t="s">
        <v>5</v>
      </c>
      <c r="D19" s="5" t="s">
        <v>6</v>
      </c>
      <c r="E19" s="5" t="s">
        <v>7</v>
      </c>
      <c r="F19" s="5" t="s">
        <v>8</v>
      </c>
      <c r="G19" s="5" t="s">
        <v>9</v>
      </c>
      <c r="H19" s="5"/>
    </row>
    <row r="20" spans="1:8" s="4" customFormat="1" x14ac:dyDescent="0.2">
      <c r="A20" s="5" t="s">
        <v>11</v>
      </c>
      <c r="B20" s="6">
        <v>42989</v>
      </c>
      <c r="C20" s="6">
        <f>+B20+1</f>
        <v>42990</v>
      </c>
      <c r="D20" s="6">
        <f t="shared" ref="D20:G20" si="6">+C20+1</f>
        <v>42991</v>
      </c>
      <c r="E20" s="6">
        <f t="shared" si="6"/>
        <v>42992</v>
      </c>
      <c r="F20" s="6">
        <f t="shared" si="6"/>
        <v>42993</v>
      </c>
      <c r="G20" s="6">
        <f t="shared" si="6"/>
        <v>42994</v>
      </c>
      <c r="H20" s="6" t="s">
        <v>12</v>
      </c>
    </row>
    <row r="21" spans="1:8" x14ac:dyDescent="0.2">
      <c r="A21" s="7" t="s">
        <v>17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f>SUM(B21:G21)</f>
        <v>0</v>
      </c>
    </row>
    <row r="26" spans="1:8" x14ac:dyDescent="0.2">
      <c r="A26" s="1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125" zoomScaleNormal="125" zoomScalePageLayoutView="125" workbookViewId="0">
      <selection activeCell="I15" sqref="I15"/>
    </sheetView>
  </sheetViews>
  <sheetFormatPr baseColWidth="10" defaultRowHeight="16" x14ac:dyDescent="0.2"/>
  <cols>
    <col min="1" max="1" width="33.33203125" style="1" bestFit="1" customWidth="1"/>
    <col min="2" max="16384" width="10.83203125" style="1"/>
  </cols>
  <sheetData>
    <row r="1" spans="1:8" s="13" customFormat="1" ht="23" x14ac:dyDescent="0.25">
      <c r="A1" s="13" t="s">
        <v>1</v>
      </c>
    </row>
    <row r="3" spans="1:8" x14ac:dyDescent="0.2">
      <c r="A3" s="2" t="s">
        <v>0</v>
      </c>
    </row>
    <row r="4" spans="1:8" x14ac:dyDescent="0.2">
      <c r="A4" s="2"/>
    </row>
    <row r="5" spans="1:8" s="4" customFormat="1" x14ac:dyDescent="0.2">
      <c r="A5" s="5" t="s">
        <v>10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/>
    </row>
    <row r="6" spans="1:8" s="4" customFormat="1" x14ac:dyDescent="0.2">
      <c r="A6" s="5" t="s">
        <v>11</v>
      </c>
      <c r="B6" s="6">
        <v>42989</v>
      </c>
      <c r="C6" s="6">
        <f>+B6+1</f>
        <v>42990</v>
      </c>
      <c r="D6" s="6">
        <f t="shared" ref="D6:G6" si="0">+C6+1</f>
        <v>42991</v>
      </c>
      <c r="E6" s="6">
        <f t="shared" si="0"/>
        <v>42992</v>
      </c>
      <c r="F6" s="6">
        <f t="shared" si="0"/>
        <v>42993</v>
      </c>
      <c r="G6" s="6">
        <f t="shared" si="0"/>
        <v>42994</v>
      </c>
      <c r="H6" s="6" t="s">
        <v>12</v>
      </c>
    </row>
    <row r="7" spans="1:8" x14ac:dyDescent="0.2">
      <c r="A7" s="7" t="s">
        <v>13</v>
      </c>
      <c r="B7" s="8">
        <v>50</v>
      </c>
      <c r="C7" s="8">
        <v>300</v>
      </c>
      <c r="D7" s="8">
        <v>335</v>
      </c>
      <c r="E7" s="8">
        <v>335</v>
      </c>
      <c r="F7" s="8">
        <v>175</v>
      </c>
      <c r="G7" s="8">
        <v>48</v>
      </c>
      <c r="H7" s="8">
        <f>SUM(B7:G7)</f>
        <v>1243</v>
      </c>
    </row>
    <row r="8" spans="1:8" x14ac:dyDescent="0.2">
      <c r="A8" s="7" t="s">
        <v>2</v>
      </c>
      <c r="B8" s="8"/>
      <c r="C8" s="8"/>
      <c r="D8" s="8"/>
      <c r="E8" s="8"/>
      <c r="F8" s="8"/>
      <c r="G8" s="8"/>
      <c r="H8" s="8">
        <f>SUM(B8:G8)</f>
        <v>0</v>
      </c>
    </row>
    <row r="9" spans="1:8" x14ac:dyDescent="0.2">
      <c r="A9" s="7" t="s">
        <v>3</v>
      </c>
      <c r="B9" s="27">
        <f>+B7-B8</f>
        <v>50</v>
      </c>
      <c r="C9" s="27">
        <f t="shared" ref="C9:H9" si="1">+C7-C8</f>
        <v>300</v>
      </c>
      <c r="D9" s="27">
        <f t="shared" si="1"/>
        <v>335</v>
      </c>
      <c r="E9" s="27">
        <f t="shared" si="1"/>
        <v>335</v>
      </c>
      <c r="F9" s="27">
        <f t="shared" si="1"/>
        <v>175</v>
      </c>
      <c r="G9" s="27">
        <f t="shared" si="1"/>
        <v>48</v>
      </c>
      <c r="H9" s="27">
        <f t="shared" si="1"/>
        <v>1243</v>
      </c>
    </row>
    <row r="10" spans="1:8" s="17" customFormat="1" x14ac:dyDescent="0.2">
      <c r="A10" s="15" t="s">
        <v>18</v>
      </c>
      <c r="B10" s="16">
        <f t="shared" ref="B10:C10" si="2">+B8/B7</f>
        <v>0</v>
      </c>
      <c r="C10" s="16">
        <f t="shared" si="2"/>
        <v>0</v>
      </c>
      <c r="D10" s="16">
        <f>+D8/D7</f>
        <v>0</v>
      </c>
      <c r="E10" s="16">
        <f t="shared" ref="E10:H10" si="3">+E8/E7</f>
        <v>0</v>
      </c>
      <c r="F10" s="16">
        <f t="shared" si="3"/>
        <v>0</v>
      </c>
      <c r="G10" s="16">
        <f t="shared" si="3"/>
        <v>0</v>
      </c>
      <c r="H10" s="16">
        <f t="shared" si="3"/>
        <v>0</v>
      </c>
    </row>
    <row r="11" spans="1:8" x14ac:dyDescent="0.2">
      <c r="A11" s="3"/>
    </row>
    <row r="12" spans="1:8" s="4" customFormat="1" x14ac:dyDescent="0.2">
      <c r="A12" s="5" t="s">
        <v>10</v>
      </c>
      <c r="B12" s="5" t="s">
        <v>4</v>
      </c>
      <c r="C12" s="5" t="s">
        <v>5</v>
      </c>
      <c r="D12" s="5" t="s">
        <v>6</v>
      </c>
      <c r="E12" s="5" t="s">
        <v>7</v>
      </c>
      <c r="F12" s="5" t="s">
        <v>8</v>
      </c>
      <c r="G12" s="5" t="s">
        <v>9</v>
      </c>
      <c r="H12" s="18"/>
    </row>
    <row r="13" spans="1:8" s="4" customFormat="1" x14ac:dyDescent="0.2">
      <c r="A13" s="5" t="s">
        <v>11</v>
      </c>
      <c r="B13" s="6">
        <v>42989</v>
      </c>
      <c r="C13" s="6">
        <f>+B13+1</f>
        <v>42990</v>
      </c>
      <c r="D13" s="6">
        <f t="shared" ref="D13:G13" si="4">+C13+1</f>
        <v>42991</v>
      </c>
      <c r="E13" s="6">
        <f t="shared" si="4"/>
        <v>42992</v>
      </c>
      <c r="F13" s="6">
        <f t="shared" si="4"/>
        <v>42993</v>
      </c>
      <c r="G13" s="6">
        <f t="shared" si="4"/>
        <v>42994</v>
      </c>
      <c r="H13" s="19"/>
    </row>
    <row r="14" spans="1:8" x14ac:dyDescent="0.2">
      <c r="A14" s="7" t="s">
        <v>15</v>
      </c>
      <c r="B14" s="9">
        <f>+B7/D7</f>
        <v>0.14925373134328357</v>
      </c>
      <c r="C14" s="9">
        <f>+C7/D7</f>
        <v>0.89552238805970152</v>
      </c>
      <c r="D14" s="9">
        <f>+D7/D7</f>
        <v>1</v>
      </c>
      <c r="E14" s="9">
        <f>+E7/D7</f>
        <v>1</v>
      </c>
      <c r="F14" s="9">
        <f>+F7/D7</f>
        <v>0.52238805970149249</v>
      </c>
      <c r="G14" s="9">
        <f>+G7/D7</f>
        <v>0.14328358208955225</v>
      </c>
      <c r="H14" s="14"/>
    </row>
    <row r="15" spans="1:8" x14ac:dyDescent="0.2">
      <c r="A15" s="7" t="s">
        <v>16</v>
      </c>
      <c r="B15" s="9" t="e">
        <f>+B8/D8</f>
        <v>#DIV/0!</v>
      </c>
      <c r="C15" s="9" t="e">
        <f>+C8/D8</f>
        <v>#DIV/0!</v>
      </c>
      <c r="D15" s="9" t="e">
        <f>+D8/D8</f>
        <v>#DIV/0!</v>
      </c>
      <c r="E15" s="9" t="e">
        <f>+E8/D8</f>
        <v>#DIV/0!</v>
      </c>
      <c r="F15" s="9" t="e">
        <f>+F8/D8</f>
        <v>#DIV/0!</v>
      </c>
      <c r="G15" s="9" t="e">
        <f>+G8/D8</f>
        <v>#DIV/0!</v>
      </c>
      <c r="H15" s="14"/>
    </row>
    <row r="16" spans="1:8" s="11" customFormat="1" x14ac:dyDescent="0.2">
      <c r="A16" s="10" t="s">
        <v>14</v>
      </c>
      <c r="B16" s="12" t="e">
        <f>+B14-B15</f>
        <v>#DIV/0!</v>
      </c>
      <c r="C16" s="12" t="e">
        <f t="shared" ref="C16:G16" si="5">+C14-C15</f>
        <v>#DIV/0!</v>
      </c>
      <c r="D16" s="12" t="e">
        <f t="shared" si="5"/>
        <v>#DIV/0!</v>
      </c>
      <c r="E16" s="12" t="e">
        <f t="shared" si="5"/>
        <v>#DIV/0!</v>
      </c>
      <c r="F16" s="12" t="e">
        <f t="shared" si="5"/>
        <v>#DIV/0!</v>
      </c>
      <c r="G16" s="12" t="e">
        <f t="shared" si="5"/>
        <v>#DIV/0!</v>
      </c>
      <c r="H16" s="20"/>
    </row>
    <row r="19" spans="1:8" s="4" customFormat="1" x14ac:dyDescent="0.2">
      <c r="A19" s="5" t="s">
        <v>10</v>
      </c>
      <c r="B19" s="5" t="s">
        <v>4</v>
      </c>
      <c r="C19" s="5" t="s">
        <v>5</v>
      </c>
      <c r="D19" s="5" t="s">
        <v>6</v>
      </c>
      <c r="E19" s="5" t="s">
        <v>7</v>
      </c>
      <c r="F19" s="5" t="s">
        <v>8</v>
      </c>
      <c r="G19" s="5" t="s">
        <v>9</v>
      </c>
      <c r="H19" s="5"/>
    </row>
    <row r="20" spans="1:8" s="4" customFormat="1" x14ac:dyDescent="0.2">
      <c r="A20" s="5" t="s">
        <v>11</v>
      </c>
      <c r="B20" s="6">
        <v>42989</v>
      </c>
      <c r="C20" s="6">
        <f>+B20+1</f>
        <v>42990</v>
      </c>
      <c r="D20" s="6">
        <f t="shared" ref="D20:G20" si="6">+C20+1</f>
        <v>42991</v>
      </c>
      <c r="E20" s="6">
        <f t="shared" si="6"/>
        <v>42992</v>
      </c>
      <c r="F20" s="6">
        <f t="shared" si="6"/>
        <v>42993</v>
      </c>
      <c r="G20" s="6">
        <f t="shared" si="6"/>
        <v>42994</v>
      </c>
      <c r="H20" s="6" t="s">
        <v>12</v>
      </c>
    </row>
    <row r="21" spans="1:8" x14ac:dyDescent="0.2">
      <c r="A21" s="7" t="s">
        <v>17</v>
      </c>
      <c r="B21" s="26">
        <f>+B8-June_02!B8</f>
        <v>-20</v>
      </c>
      <c r="C21" s="26">
        <f>+C8-June_02!C8</f>
        <v>-165</v>
      </c>
      <c r="D21" s="26">
        <f>+D8-June_02!D8</f>
        <v>-184</v>
      </c>
      <c r="E21" s="26">
        <f>+E8-June_02!E8</f>
        <v>-184</v>
      </c>
      <c r="F21" s="26">
        <f>+F8-June_02!F8</f>
        <v>-125</v>
      </c>
      <c r="G21" s="26">
        <f>+G8-June_02!G8</f>
        <v>-40</v>
      </c>
      <c r="H21" s="26">
        <f>SUM(B21:G21)</f>
        <v>-718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June_02</vt:lpstr>
      <vt:lpstr>June_09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2017-06-02T18:26:40Z</dcterms:created>
  <dcterms:modified xsi:type="dcterms:W3CDTF">2017-06-02T19:02:01Z</dcterms:modified>
</cp:coreProperties>
</file>